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5bb3bbff6b547b/Desktop/Master Drive/AVS/Useful Tools/2024 Strategic Planning Tools/"/>
    </mc:Choice>
  </mc:AlternateContent>
  <xr:revisionPtr revIDLastSave="0" documentId="8_{8FE12D80-8898-412F-A0B7-C2F750F43829}" xr6:coauthVersionLast="47" xr6:coauthVersionMax="47" xr10:uidLastSave="{00000000-0000-0000-0000-000000000000}"/>
  <bookViews>
    <workbookView xWindow="-98" yWindow="-98" windowWidth="21795" windowHeight="13875" xr2:uid="{1CF13039-4006-466E-8C36-A21B6962F03B}"/>
  </bookViews>
  <sheets>
    <sheet name="Flex" sheetId="2" r:id="rId1"/>
  </sheets>
  <definedNames>
    <definedName name="_xlnm.Print_Area" localSheetId="0">Flex!$A$1:$E$22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C19" i="2"/>
  <c r="D16" i="2"/>
  <c r="D14" i="2"/>
  <c r="C14" i="2"/>
  <c r="C12" i="2"/>
  <c r="C13" i="2"/>
  <c r="C15" i="2"/>
  <c r="C16" i="2"/>
  <c r="C17" i="2"/>
  <c r="C18" i="2"/>
  <c r="C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Shay Foulk</author>
  </authors>
  <commentList>
    <comment ref="B8" authorId="0" shapeId="0" xr:uid="{A2B7C6E4-89F3-4F16-A990-37AB31B8F126}">
      <text>
        <r>
          <rPr>
            <b/>
            <sz val="9"/>
            <color indexed="81"/>
            <rFont val="Tahoma"/>
            <charset val="1"/>
          </rPr>
          <t>Shay Foulk:</t>
        </r>
        <r>
          <rPr>
            <sz val="9"/>
            <color indexed="81"/>
            <rFont val="Tahoma"/>
            <charset val="1"/>
          </rPr>
          <t xml:space="preserve">
Landowner still gets base cash rent even if Profit not met; no bonus paid unless profit met
</t>
        </r>
      </text>
    </comment>
    <comment ref="B11" authorId="0" shapeId="0" xr:uid="{540F1159-8307-4DD0-8CCC-8375A3DBC179}">
      <text>
        <r>
          <rPr>
            <b/>
            <sz val="9"/>
            <color indexed="81"/>
            <rFont val="Tahoma"/>
            <family val="2"/>
          </rPr>
          <t>Shay Foulk:</t>
        </r>
        <r>
          <rPr>
            <sz val="9"/>
            <color indexed="81"/>
            <rFont val="Tahoma"/>
            <family val="2"/>
          </rPr>
          <t xml:space="preserve">
Determined from Profit Manager or other Cost of Production System</t>
        </r>
      </text>
    </comment>
    <comment ref="B20" authorId="0" shapeId="0" xr:uid="{848ED96C-10DD-4B96-B7C5-E35C3D30BB15}">
      <text>
        <r>
          <rPr>
            <b/>
            <sz val="9"/>
            <color indexed="81"/>
            <rFont val="Tahoma"/>
            <family val="2"/>
          </rPr>
          <t>Shay Foulk:</t>
        </r>
        <r>
          <rPr>
            <sz val="9"/>
            <color indexed="81"/>
            <rFont val="Tahoma"/>
            <family val="2"/>
          </rPr>
          <t xml:space="preserve">
What margin return is acceptable?
</t>
        </r>
      </text>
    </comment>
  </commentList>
</comments>
</file>

<file path=xl/sharedStrings.xml><?xml version="1.0" encoding="utf-8"?>
<sst xmlns="http://schemas.openxmlformats.org/spreadsheetml/2006/main" count="33" uniqueCount="32">
  <si>
    <t>Actual Profit</t>
  </si>
  <si>
    <t>Owner Base Income</t>
  </si>
  <si>
    <t>Tenant Dollars at Risk</t>
  </si>
  <si>
    <t>Tenant Margin</t>
  </si>
  <si>
    <t>Owner Bonus Income</t>
  </si>
  <si>
    <t>Acres</t>
  </si>
  <si>
    <t>Owner Total Income</t>
  </si>
  <si>
    <t>Owner Income/Acre</t>
  </si>
  <si>
    <t>Yield</t>
  </si>
  <si>
    <t>Bonus Owner Share %</t>
  </si>
  <si>
    <t>Business Tenant Share %</t>
  </si>
  <si>
    <t>Average Sale Price</t>
  </si>
  <si>
    <t>Flex Cash Rent</t>
  </si>
  <si>
    <t>Tenant Income</t>
  </si>
  <si>
    <t>Actual Cash Rent</t>
  </si>
  <si>
    <t>Land Owner:</t>
  </si>
  <si>
    <t>Max:</t>
  </si>
  <si>
    <t>Per Acre</t>
  </si>
  <si>
    <t>Acre</t>
  </si>
  <si>
    <t>County Avg.</t>
  </si>
  <si>
    <t>Beans</t>
  </si>
  <si>
    <t>Notes:</t>
  </si>
  <si>
    <t>Developed by Ag View Solutions 2022</t>
  </si>
  <si>
    <t>Crop:</t>
  </si>
  <si>
    <t>Flex Cash Rent/Lease Scenario Planner</t>
  </si>
  <si>
    <t>Owner Base/Acre Rent</t>
  </si>
  <si>
    <t>Tenant Profit Needed</t>
  </si>
  <si>
    <t>Crop Expense/Acre</t>
  </si>
  <si>
    <t>Crop Income/Acre</t>
  </si>
  <si>
    <t>shay@agviewsolutions.com</t>
  </si>
  <si>
    <t>Email Shay with questions!</t>
  </si>
  <si>
    <t>Awesome Amazing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</si>
</sst>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2" borderId="7" xfId="0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164" fontId="0" fillId="2" borderId="8" xfId="0" applyNumberFormat="1" applyFill="1" applyBorder="1" applyAlignment="1">
      <alignment horizontal="left"/>
    </xf>
    <xf numFmtId="9" fontId="0" fillId="2" borderId="8" xfId="1" applyFont="1" applyFill="1" applyBorder="1" applyAlignment="1">
      <alignment horizontal="left"/>
    </xf>
    <xf numFmtId="164" fontId="0" fillId="4" borderId="8" xfId="0" applyNumberForma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2" borderId="9" xfId="0" applyFill="1" applyBorder="1" applyAlignment="1">
      <alignment horizontal="left"/>
    </xf>
    <xf numFmtId="6" fontId="0" fillId="2" borderId="7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0" xfId="0" applyBorder="1"/>
    <xf numFmtId="164" fontId="0" fillId="3" borderId="7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164" fontId="4" fillId="2" borderId="8" xfId="0" applyNumberFormat="1" applyFont="1" applyFill="1" applyBorder="1" applyAlignment="1">
      <alignment horizontal="left"/>
    </xf>
    <xf numFmtId="0" fontId="4" fillId="0" borderId="0" xfId="0" applyFont="1"/>
    <xf numFmtId="165" fontId="0" fillId="0" borderId="8" xfId="1" applyNumberFormat="1" applyFont="1" applyBorder="1" applyAlignment="1">
      <alignment horizontal="left"/>
    </xf>
    <xf numFmtId="0" fontId="7" fillId="0" borderId="0" xfId="2"/>
  </cellXfs>
  <cellStyles count="3">
    <cellStyle name="Hyperlink" xfId="2" builtinId="8"/>
    <cellStyle name="Normal" xfId="0" builtinId="0"/>
    <cellStyle name="Percent" xfId="1" builtinId="5"/>
  </cellStyles>
  <dxfs count="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9" tint="-0.24994659260841701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424881</xdr:colOff>
      <xdr:row>29</xdr:row>
      <xdr:rowOff>47625</xdr:rowOff>
    </xdr:from>
    <xdr:to>
      <xdr:col>1</xdr:col>
      <xdr:colOff>1303690</xdr:colOff>
      <xdr:row>33</xdr:row>
      <xdr:rowOff>146039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72513E-916E-4D27-9AA9-3EA8546B0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81" y="5343525"/>
          <a:ext cx="878809" cy="822314"/>
        </a:xfrm>
        <a:prstGeom prst="rect">
          <a:avLst/>
        </a:prstGeom>
      </xdr:spPr>
    </xdr:pic>
    <xdr:clientData/>
  </xdr:twoCellAnchor>
  <xdr:twoCellAnchor>
    <xdr:from>
      <xdr:col>3</xdr:col>
      <xdr:colOff>28569</xdr:colOff>
      <xdr:row>13</xdr:row>
      <xdr:rowOff>180293</xdr:rowOff>
    </xdr:from>
    <xdr:to>
      <xdr:col>5</xdr:col>
      <xdr:colOff>6804</xdr:colOff>
      <xdr:row>15</xdr:row>
      <xdr:rowOff>14287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7942C27B-9D3D-0EE6-E4CC-A5612E84EADB}"/>
            </a:ext>
          </a:extLst>
        </xdr:cNvPr>
        <xdr:cNvSpPr/>
      </xdr:nvSpPr>
      <xdr:spPr>
        <a:xfrm rot="10800000">
          <a:off x="3433757" y="2558142"/>
          <a:ext cx="2223413" cy="19458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ay@agviewsolution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D90D-4AA0-487D-95EE-F413287E58E3}">
  <dimension ref="B1:F30"/>
  <sheetViews>
    <sheetView tabSelected="1" zoomScale="140" zoomScaleNormal="140" workbookViewId="0">
      <selection activeCell="G12" sqref="G12"/>
    </sheetView>
  </sheetViews>
  <sheetFormatPr defaultRowHeight="14.25" x14ac:dyDescent="0.45"/>
  <cols>
    <col min="2" max="2" width="25.796875" customWidth="1"/>
    <col min="3" max="3" width="12.796875" customWidth="1"/>
    <col min="4" max="4" width="21.265625" customWidth="1"/>
    <col min="5" max="5" width="10.1328125" bestFit="1" customWidth="1"/>
    <col min="6" max="6" width="10.46484375" customWidth="1"/>
    <col min="7" max="8" width="9.06640625" customWidth="1"/>
    <col min="10" max="10" width="9.06640625" customWidth="1"/>
  </cols>
  <sheetData>
    <row r="1" spans="2:5" x14ac:dyDescent="0.45">
      <c r="B1" s="24" t="s">
        <v>24</v>
      </c>
    </row>
    <row r="2" spans="2:5" ht="14.65" thickBot="1" x14ac:dyDescent="0.5"/>
    <row r="3" spans="2:5" ht="14.65" thickBot="1" x14ac:dyDescent="0.5">
      <c r="B3" s="3" t="s">
        <v>15</v>
      </c>
      <c r="C3" s="4" t="s">
        <v>23</v>
      </c>
      <c r="D3" s="1"/>
      <c r="E3" s="1"/>
    </row>
    <row r="4" spans="2:5" ht="14.65" thickBot="1" x14ac:dyDescent="0.5">
      <c r="B4" s="22" t="s">
        <v>31</v>
      </c>
      <c r="C4" s="9" t="s">
        <v>20</v>
      </c>
      <c r="D4" s="1"/>
      <c r="E4" s="1"/>
    </row>
    <row r="5" spans="2:5" x14ac:dyDescent="0.45">
      <c r="B5" s="10" t="s">
        <v>12</v>
      </c>
      <c r="C5" s="6"/>
      <c r="D5" s="1"/>
      <c r="E5" s="1"/>
    </row>
    <row r="6" spans="2:5" ht="14.65" thickBot="1" x14ac:dyDescent="0.5">
      <c r="B6" s="5" t="s">
        <v>5</v>
      </c>
      <c r="C6" s="11">
        <v>160</v>
      </c>
      <c r="D6" s="1" t="s">
        <v>16</v>
      </c>
      <c r="E6" s="1" t="s">
        <v>19</v>
      </c>
    </row>
    <row r="7" spans="2:5" ht="14.65" thickBot="1" x14ac:dyDescent="0.5">
      <c r="B7" s="5" t="s">
        <v>25</v>
      </c>
      <c r="C7" s="12">
        <v>285</v>
      </c>
      <c r="D7" s="17">
        <v>375</v>
      </c>
      <c r="E7" s="21">
        <v>255</v>
      </c>
    </row>
    <row r="8" spans="2:5" x14ac:dyDescent="0.45">
      <c r="B8" s="5" t="s">
        <v>26</v>
      </c>
      <c r="C8" s="23">
        <v>100</v>
      </c>
      <c r="D8" s="1" t="s">
        <v>17</v>
      </c>
      <c r="E8" s="1"/>
    </row>
    <row r="9" spans="2:5" x14ac:dyDescent="0.45">
      <c r="B9" s="5" t="s">
        <v>9</v>
      </c>
      <c r="C9" s="13">
        <v>0.5</v>
      </c>
      <c r="D9" s="1"/>
      <c r="E9" s="1"/>
    </row>
    <row r="10" spans="2:5" x14ac:dyDescent="0.45">
      <c r="B10" s="5" t="s">
        <v>10</v>
      </c>
      <c r="C10" s="13">
        <v>0.5</v>
      </c>
      <c r="D10" s="1"/>
      <c r="E10" s="1"/>
    </row>
    <row r="11" spans="2:5" x14ac:dyDescent="0.45">
      <c r="B11" s="5" t="s">
        <v>27</v>
      </c>
      <c r="C11" s="14">
        <v>800</v>
      </c>
      <c r="D11" s="1" t="str">
        <f>C4</f>
        <v>Beans</v>
      </c>
      <c r="E11" s="1"/>
    </row>
    <row r="12" spans="2:5" x14ac:dyDescent="0.45">
      <c r="B12" s="5" t="s">
        <v>28</v>
      </c>
      <c r="C12" s="15">
        <f>C22*C21</f>
        <v>975</v>
      </c>
      <c r="D12" s="1"/>
      <c r="E12" s="1"/>
    </row>
    <row r="13" spans="2:5" x14ac:dyDescent="0.45">
      <c r="B13" s="5" t="s">
        <v>0</v>
      </c>
      <c r="C13" s="15">
        <f>C12-C11</f>
        <v>175</v>
      </c>
      <c r="D13" s="1"/>
      <c r="E13" s="1"/>
    </row>
    <row r="14" spans="2:5" x14ac:dyDescent="0.45">
      <c r="B14" s="5" t="s">
        <v>1</v>
      </c>
      <c r="C14" s="15">
        <f>C7*C6</f>
        <v>45600</v>
      </c>
      <c r="D14" s="2">
        <f>C7</f>
        <v>285</v>
      </c>
      <c r="E14" s="1" t="s">
        <v>18</v>
      </c>
    </row>
    <row r="15" spans="2:5" x14ac:dyDescent="0.45">
      <c r="B15" s="5" t="s">
        <v>4</v>
      </c>
      <c r="C15" s="15">
        <f>(((C12-C11)-$C$8)*C9)*C6</f>
        <v>6000</v>
      </c>
      <c r="D15" s="1"/>
      <c r="E15" s="1"/>
    </row>
    <row r="16" spans="2:5" x14ac:dyDescent="0.45">
      <c r="B16" s="5" t="s">
        <v>6</v>
      </c>
      <c r="C16" s="15">
        <f>C14+C15</f>
        <v>51600</v>
      </c>
      <c r="D16" s="8" t="str">
        <f>B4</f>
        <v>Awesome Amazing Partner</v>
      </c>
      <c r="E16" s="1"/>
    </row>
    <row r="17" spans="2:6" x14ac:dyDescent="0.45">
      <c r="B17" s="5" t="s">
        <v>7</v>
      </c>
      <c r="C17" s="15">
        <f>C16/C6</f>
        <v>322.5</v>
      </c>
      <c r="D17" s="8" t="s">
        <v>14</v>
      </c>
      <c r="E17" t="s">
        <v>18</v>
      </c>
    </row>
    <row r="18" spans="2:6" x14ac:dyDescent="0.45">
      <c r="B18" s="5" t="s">
        <v>13</v>
      </c>
      <c r="C18" s="15">
        <f>((((C12-C11)-100)*C10)+100)*C6</f>
        <v>22000</v>
      </c>
      <c r="D18" s="1"/>
      <c r="E18" s="1"/>
    </row>
    <row r="19" spans="2:6" x14ac:dyDescent="0.45">
      <c r="B19" s="5" t="s">
        <v>2</v>
      </c>
      <c r="C19" s="15">
        <f>C11*C6</f>
        <v>128000</v>
      </c>
      <c r="D19" s="1"/>
      <c r="E19" s="1"/>
    </row>
    <row r="20" spans="2:6" x14ac:dyDescent="0.45">
      <c r="B20" s="5" t="s">
        <v>3</v>
      </c>
      <c r="C20" s="25">
        <f>C18/C19</f>
        <v>0.171875</v>
      </c>
      <c r="D20" s="1"/>
      <c r="E20" s="1"/>
    </row>
    <row r="21" spans="2:6" x14ac:dyDescent="0.45">
      <c r="B21" s="5" t="s">
        <v>11</v>
      </c>
      <c r="C21" s="12">
        <v>13</v>
      </c>
      <c r="D21" s="1"/>
      <c r="E21" s="1"/>
    </row>
    <row r="22" spans="2:6" ht="14.65" thickBot="1" x14ac:dyDescent="0.5">
      <c r="B22" s="7" t="s">
        <v>8</v>
      </c>
      <c r="C22" s="16">
        <v>75</v>
      </c>
      <c r="D22" s="1"/>
      <c r="E22" s="1"/>
    </row>
    <row r="24" spans="2:6" ht="14.65" thickBot="1" x14ac:dyDescent="0.5">
      <c r="B24" s="18" t="s">
        <v>21</v>
      </c>
      <c r="C24" s="19"/>
      <c r="D24" s="19"/>
      <c r="E24" s="19"/>
      <c r="F24" s="19"/>
    </row>
    <row r="25" spans="2:6" ht="14.65" thickBot="1" x14ac:dyDescent="0.5">
      <c r="B25" s="20"/>
      <c r="C25" s="20"/>
      <c r="D25" s="20"/>
      <c r="E25" s="20"/>
      <c r="F25" s="20"/>
    </row>
    <row r="26" spans="2:6" ht="14.65" thickBot="1" x14ac:dyDescent="0.5">
      <c r="B26" s="20"/>
      <c r="C26" s="20"/>
      <c r="D26" s="20"/>
      <c r="E26" s="20"/>
      <c r="F26" s="20"/>
    </row>
    <row r="27" spans="2:6" ht="14.65" thickBot="1" x14ac:dyDescent="0.5">
      <c r="B27" s="20"/>
      <c r="C27" s="20"/>
      <c r="D27" s="20"/>
      <c r="E27" s="20"/>
      <c r="F27" s="20"/>
    </row>
    <row r="29" spans="2:6" x14ac:dyDescent="0.45">
      <c r="B29" t="s">
        <v>22</v>
      </c>
      <c r="D29" t="s">
        <v>30</v>
      </c>
    </row>
    <row r="30" spans="2:6" x14ac:dyDescent="0.45">
      <c r="D30" s="26" t="s">
        <v>29</v>
      </c>
    </row>
  </sheetData>
  <conditionalFormatting sqref="C13">
    <cfRule type="expression" dxfId="9" priority="5">
      <formula>$C$13&gt;100</formula>
    </cfRule>
    <cfRule type="expression" dxfId="8" priority="7">
      <formula>$C$45&lt;100</formula>
    </cfRule>
    <cfRule type="expression" dxfId="7" priority="8">
      <formula>$C$45&gt;100</formula>
    </cfRule>
  </conditionalFormatting>
  <conditionalFormatting sqref="C15">
    <cfRule type="expression" priority="6">
      <formula>$C$47&lt;0=0</formula>
    </cfRule>
  </conditionalFormatting>
  <conditionalFormatting sqref="C16">
    <cfRule type="expression" dxfId="6" priority="1">
      <formula>$C$16&gt;$C$14</formula>
    </cfRule>
  </conditionalFormatting>
  <conditionalFormatting sqref="C17">
    <cfRule type="expression" dxfId="5" priority="2">
      <formula>$C$17&gt;$C$7</formula>
    </cfRule>
    <cfRule type="cellIs" dxfId="4" priority="3" operator="lessThan">
      <formula>$C$7</formula>
    </cfRule>
    <cfRule type="expression" dxfId="3" priority="12">
      <formula>$C$17&gt;$D$7</formula>
    </cfRule>
    <cfRule type="expression" dxfId="2" priority="13">
      <formula>$C$49&gt;$C$39</formula>
    </cfRule>
  </conditionalFormatting>
  <conditionalFormatting sqref="C20">
    <cfRule type="expression" dxfId="1" priority="9">
      <formula>$C$20&lt;10%</formula>
    </cfRule>
    <cfRule type="expression" dxfId="0" priority="10">
      <formula>$C$20&gt;10%</formula>
    </cfRule>
  </conditionalFormatting>
  <hyperlinks>
    <hyperlink ref="D30" r:id="rId1" xr:uid="{C9CB9505-C2B4-4032-BC69-F533159425D3}"/>
  </hyperlinks>
  <pageMargins left="0.7" right="0.7" top="0.75" bottom="0.75" header="0.3" footer="0.3"/>
  <pageSetup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Flex</vt:lpstr>
      <vt:lpstr>Flex!Print_Area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 Foulk</dc:creator>
  <cp:lastModifiedBy>Shay Foulk</cp:lastModifiedBy>
  <dcterms:created xsi:type="dcterms:W3CDTF">2022-02-07T18:09:30Z</dcterms:created>
  <dcterms:modified xsi:type="dcterms:W3CDTF">2024-03-02T13:58:31Z</dcterms:modified>
</cp:coreProperties>
</file>